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cluster\abt5$\Vordrucke\Gebührenrechner\"/>
    </mc:Choice>
  </mc:AlternateContent>
  <bookViews>
    <workbookView xWindow="120" yWindow="45" windowWidth="15180" windowHeight="9345"/>
  </bookViews>
  <sheets>
    <sheet name="Tabelle1" sheetId="1" r:id="rId1"/>
  </sheets>
  <definedNames>
    <definedName name="_xlnm.Print_Area" localSheetId="0">Tabelle1!$A$1:$I$35</definedName>
  </definedNames>
  <calcPr calcId="162913"/>
</workbook>
</file>

<file path=xl/calcChain.xml><?xml version="1.0" encoding="utf-8"?>
<calcChain xmlns="http://schemas.openxmlformats.org/spreadsheetml/2006/main">
  <c r="J4" i="1" l="1"/>
  <c r="K4" i="1"/>
  <c r="F32" i="1"/>
  <c r="H32" i="1"/>
  <c r="C11" i="1"/>
  <c r="C12" i="1"/>
  <c r="C13" i="1"/>
  <c r="C28" i="1"/>
  <c r="F28" i="1"/>
  <c r="C23" i="1"/>
  <c r="C30" i="1"/>
  <c r="C32" i="1"/>
  <c r="B35" i="1"/>
  <c r="E35" i="1"/>
  <c r="G35" i="1"/>
  <c r="F30" i="1"/>
  <c r="H30" i="1"/>
  <c r="C22" i="1"/>
  <c r="F22" i="1"/>
  <c r="G22" i="1"/>
  <c r="H28" i="1"/>
  <c r="H22" i="1"/>
  <c r="H33" i="1"/>
  <c r="F23" i="1"/>
  <c r="F33" i="1"/>
  <c r="F24" i="1"/>
  <c r="F34" i="1"/>
  <c r="G23" i="1"/>
  <c r="G24" i="1"/>
  <c r="G34" i="1"/>
  <c r="H23" i="1"/>
  <c r="H24" i="1"/>
  <c r="H34" i="1"/>
</calcChain>
</file>

<file path=xl/sharedStrings.xml><?xml version="1.0" encoding="utf-8"?>
<sst xmlns="http://schemas.openxmlformats.org/spreadsheetml/2006/main" count="55" uniqueCount="41">
  <si>
    <t>m³</t>
  </si>
  <si>
    <t>Beitragsflächen:</t>
  </si>
  <si>
    <t>m²</t>
  </si>
  <si>
    <t xml:space="preserve"> wiederkehrender Beitrag Wasser* </t>
  </si>
  <si>
    <t xml:space="preserve"> Verbrauch Wasser:</t>
  </si>
  <si>
    <t xml:space="preserve">  ./.  10 %  pauschale Absetzung:</t>
  </si>
  <si>
    <t xml:space="preserve"> wiederk. Beitrag Niederschlagswasser*</t>
  </si>
  <si>
    <t xml:space="preserve"> = Schmutzwassermenge:</t>
  </si>
  <si>
    <t xml:space="preserve">  wiederk. Beitrag Schmutzwasser*</t>
  </si>
  <si>
    <t>Menge</t>
  </si>
  <si>
    <t>Mengenpreis</t>
  </si>
  <si>
    <t>Preis netto</t>
  </si>
  <si>
    <t xml:space="preserve"> + Mehrwert-</t>
  </si>
  <si>
    <t>je Einheit</t>
  </si>
  <si>
    <t>steuer 7 %</t>
  </si>
  <si>
    <t>Summe</t>
  </si>
  <si>
    <t>€</t>
  </si>
  <si>
    <t xml:space="preserve"> A.  Wasserversorgung</t>
  </si>
  <si>
    <t xml:space="preserve">       1.  Verbrauchsgebühr Wasser      </t>
  </si>
  <si>
    <t xml:space="preserve">       2.  wiederkehrender Beitrag</t>
  </si>
  <si>
    <t xml:space="preserve"> B.  Abwasserbeseitigung</t>
  </si>
  <si>
    <t xml:space="preserve">       1.  Schmutzwassergebühr        </t>
  </si>
  <si>
    <t xml:space="preserve">       2.  wiederkehrender Beitrag </t>
  </si>
  <si>
    <t xml:space="preserve">            Niederschlagswasser        </t>
  </si>
  <si>
    <t xml:space="preserve">       3.  wiederkehrender Beitrag</t>
  </si>
  <si>
    <t xml:space="preserve">            Schmutzwasser                 </t>
  </si>
  <si>
    <t>*</t>
  </si>
  <si>
    <t>Mieter:</t>
  </si>
  <si>
    <t>Eigentümer:</t>
  </si>
  <si>
    <t xml:space="preserve">Zeitraum: </t>
  </si>
  <si>
    <t xml:space="preserve"> C.  Zusammen</t>
  </si>
  <si>
    <t xml:space="preserve"> Zählerstand alt</t>
  </si>
  <si>
    <t xml:space="preserve"> Zählerstand neu </t>
  </si>
  <si>
    <t>bis</t>
  </si>
  <si>
    <t xml:space="preserve"> -</t>
  </si>
  <si>
    <t>*zeitanteilig vom</t>
  </si>
  <si>
    <t xml:space="preserve">       entspricht:</t>
  </si>
  <si>
    <t xml:space="preserve">            Entgelte Wasser</t>
  </si>
  <si>
    <t xml:space="preserve">           Entgelte Abwasser</t>
  </si>
  <si>
    <t>ehemalige Verbandsgemeinde Manderscheid</t>
  </si>
  <si>
    <t>Abrechnung Wasserversorgung und Abwasserbeseitigung für das Jahr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</si>
</sst>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DM&quot;_-;\-* #,##0.00\ &quot;DM&quot;_-;_-* &quot;-&quot;??\ &quot;DM&quot;_-;_-@_-"/>
    <numFmt numFmtId="165" formatCode="dd/mm/yy"/>
    <numFmt numFmtId="166" formatCode="#,##0\ &quot;Tage&quot;"/>
    <numFmt numFmtId="168" formatCode="0.000"/>
  </numFmts>
  <fonts count="12" x14ac:knownFonts="1">
    <font>
      <sz val="10"/>
      <name val="Arial"/>
    </font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9"/>
      <name val="Times New Roman"/>
      <family val="1"/>
    </font>
    <font>
      <sz val="10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6">
    <xf numFmtId="0" fontId="0" fillId="0" borderId="0" xfId="0"/>
    <xf numFmtId="0" fontId="5" fillId="0" borderId="0" xfId="0" applyFont="1" applyBorder="1"/>
    <xf numFmtId="0" fontId="3" fillId="2" borderId="1" xfId="0" applyFont="1" applyFill="1" applyBorder="1" applyAlignment="1"/>
    <xf numFmtId="0" fontId="4" fillId="2" borderId="0" xfId="0" applyFont="1" applyFill="1" applyBorder="1" applyAlignment="1"/>
    <xf numFmtId="3" fontId="4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Continuous"/>
    </xf>
    <xf numFmtId="4" fontId="4" fillId="2" borderId="2" xfId="0" applyNumberFormat="1" applyFont="1" applyFill="1" applyBorder="1" applyAlignment="1">
      <alignment horizontal="centerContinuous"/>
    </xf>
    <xf numFmtId="0" fontId="4" fillId="2" borderId="1" xfId="0" applyFont="1" applyFill="1" applyBorder="1" applyAlignment="1">
      <alignment horizontal="left"/>
    </xf>
    <xf numFmtId="3" fontId="4" fillId="2" borderId="0" xfId="0" applyNumberFormat="1" applyFont="1" applyFill="1" applyBorder="1" applyAlignment="1">
      <alignment horizontal="left"/>
    </xf>
    <xf numFmtId="2" fontId="4" fillId="2" borderId="0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2" fontId="4" fillId="0" borderId="0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left"/>
    </xf>
    <xf numFmtId="4" fontId="4" fillId="3" borderId="4" xfId="0" applyNumberFormat="1" applyFont="1" applyFill="1" applyBorder="1" applyAlignment="1">
      <alignment horizontal="centerContinuous"/>
    </xf>
    <xf numFmtId="0" fontId="5" fillId="2" borderId="0" xfId="0" applyFont="1" applyFill="1" applyBorder="1"/>
    <xf numFmtId="0" fontId="7" fillId="2" borderId="0" xfId="0" applyFont="1" applyFill="1" applyBorder="1"/>
    <xf numFmtId="0" fontId="5" fillId="4" borderId="0" xfId="0" applyFont="1" applyFill="1" applyBorder="1"/>
    <xf numFmtId="0" fontId="3" fillId="2" borderId="0" xfId="0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center"/>
    </xf>
    <xf numFmtId="0" fontId="4" fillId="2" borderId="0" xfId="0" applyFont="1" applyFill="1" applyBorder="1"/>
    <xf numFmtId="3" fontId="5" fillId="5" borderId="6" xfId="0" applyNumberFormat="1" applyFont="1" applyFill="1" applyBorder="1"/>
    <xf numFmtId="2" fontId="4" fillId="2" borderId="1" xfId="0" applyNumberFormat="1" applyFont="1" applyFill="1" applyBorder="1" applyAlignment="1">
      <alignment horizontal="left"/>
    </xf>
    <xf numFmtId="1" fontId="4" fillId="0" borderId="0" xfId="0" applyNumberFormat="1" applyFont="1" applyBorder="1" applyAlignment="1">
      <alignment horizontal="center"/>
    </xf>
    <xf numFmtId="0" fontId="5" fillId="0" borderId="0" xfId="0" applyFont="1" applyFill="1" applyBorder="1"/>
    <xf numFmtId="2" fontId="3" fillId="5" borderId="1" xfId="0" applyNumberFormat="1" applyFont="1" applyFill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3" fontId="4" fillId="2" borderId="7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left"/>
    </xf>
    <xf numFmtId="2" fontId="3" fillId="5" borderId="0" xfId="0" applyNumberFormat="1" applyFont="1" applyFill="1" applyBorder="1" applyAlignment="1">
      <alignment horizontal="left"/>
    </xf>
    <xf numFmtId="0" fontId="0" fillId="0" borderId="1" xfId="0" applyBorder="1"/>
    <xf numFmtId="0" fontId="0" fillId="0" borderId="0" xfId="0" applyBorder="1"/>
    <xf numFmtId="4" fontId="5" fillId="0" borderId="2" xfId="0" applyNumberFormat="1" applyFont="1" applyFill="1" applyBorder="1" applyAlignment="1">
      <alignment horizontal="center"/>
    </xf>
    <xf numFmtId="0" fontId="5" fillId="3" borderId="8" xfId="0" applyFont="1" applyFill="1" applyBorder="1"/>
    <xf numFmtId="0" fontId="5" fillId="3" borderId="9" xfId="0" applyFont="1" applyFill="1" applyBorder="1"/>
    <xf numFmtId="3" fontId="4" fillId="3" borderId="10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Continuous"/>
    </xf>
    <xf numFmtId="2" fontId="4" fillId="3" borderId="11" xfId="0" applyNumberFormat="1" applyFont="1" applyFill="1" applyBorder="1" applyAlignment="1">
      <alignment horizontal="centerContinuous"/>
    </xf>
    <xf numFmtId="4" fontId="4" fillId="3" borderId="9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3" borderId="12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5" fillId="3" borderId="0" xfId="0" applyFont="1" applyFill="1" applyBorder="1"/>
    <xf numFmtId="3" fontId="5" fillId="3" borderId="13" xfId="0" applyNumberFormat="1" applyFont="1" applyFill="1" applyBorder="1" applyAlignment="1">
      <alignment horizontal="center"/>
    </xf>
    <xf numFmtId="3" fontId="5" fillId="3" borderId="13" xfId="0" applyNumberFormat="1" applyFont="1" applyFill="1" applyBorder="1" applyAlignment="1">
      <alignment horizontal="centerContinuous"/>
    </xf>
    <xf numFmtId="2" fontId="4" fillId="3" borderId="14" xfId="0" applyNumberFormat="1" applyFont="1" applyFill="1" applyBorder="1" applyAlignment="1">
      <alignment horizontal="centerContinuous"/>
    </xf>
    <xf numFmtId="4" fontId="4" fillId="3" borderId="0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center"/>
    </xf>
    <xf numFmtId="4" fontId="8" fillId="3" borderId="2" xfId="0" applyNumberFormat="1" applyFont="1" applyFill="1" applyBorder="1" applyAlignment="1">
      <alignment horizontal="center"/>
    </xf>
    <xf numFmtId="0" fontId="5" fillId="3" borderId="15" xfId="0" applyFont="1" applyFill="1" applyBorder="1"/>
    <xf numFmtId="0" fontId="5" fillId="3" borderId="16" xfId="0" applyFont="1" applyFill="1" applyBorder="1"/>
    <xf numFmtId="3" fontId="5" fillId="3" borderId="17" xfId="0" applyNumberFormat="1" applyFont="1" applyFill="1" applyBorder="1" applyAlignment="1">
      <alignment horizontal="center"/>
    </xf>
    <xf numFmtId="3" fontId="5" fillId="3" borderId="17" xfId="0" applyNumberFormat="1" applyFont="1" applyFill="1" applyBorder="1" applyAlignment="1">
      <alignment horizontal="centerContinuous"/>
    </xf>
    <xf numFmtId="2" fontId="4" fillId="3" borderId="18" xfId="0" applyNumberFormat="1" applyFont="1" applyFill="1" applyBorder="1" applyAlignment="1">
      <alignment horizontal="center"/>
    </xf>
    <xf numFmtId="4" fontId="4" fillId="3" borderId="16" xfId="0" applyNumberFormat="1" applyFont="1" applyFill="1" applyBorder="1" applyAlignment="1">
      <alignment horizontal="center"/>
    </xf>
    <xf numFmtId="4" fontId="4" fillId="3" borderId="7" xfId="0" applyNumberFormat="1" applyFont="1" applyFill="1" applyBorder="1" applyAlignment="1">
      <alignment horizontal="center"/>
    </xf>
    <xf numFmtId="4" fontId="8" fillId="3" borderId="6" xfId="0" applyNumberFormat="1" applyFont="1" applyFill="1" applyBorder="1" applyAlignment="1">
      <alignment horizontal="center"/>
    </xf>
    <xf numFmtId="0" fontId="5" fillId="2" borderId="1" xfId="0" applyFont="1" applyFill="1" applyBorder="1"/>
    <xf numFmtId="3" fontId="5" fillId="2" borderId="13" xfId="0" applyNumberFormat="1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5" borderId="0" xfId="0" applyFont="1" applyFill="1" applyBorder="1"/>
    <xf numFmtId="3" fontId="4" fillId="5" borderId="13" xfId="0" applyNumberFormat="1" applyFont="1" applyFill="1" applyBorder="1" applyAlignment="1">
      <alignment horizontal="center"/>
    </xf>
    <xf numFmtId="3" fontId="4" fillId="2" borderId="13" xfId="0" applyNumberFormat="1" applyFont="1" applyFill="1" applyBorder="1" applyAlignment="1">
      <alignment horizontal="center"/>
    </xf>
    <xf numFmtId="2" fontId="4" fillId="5" borderId="14" xfId="0" applyNumberFormat="1" applyFont="1" applyFill="1" applyBorder="1" applyAlignment="1">
      <alignment horizontal="center"/>
    </xf>
    <xf numFmtId="4" fontId="4" fillId="5" borderId="0" xfId="0" applyNumberFormat="1" applyFont="1" applyFill="1" applyBorder="1" applyAlignment="1">
      <alignment horizontal="center"/>
    </xf>
    <xf numFmtId="4" fontId="4" fillId="5" borderId="5" xfId="0" applyNumberFormat="1" applyFont="1" applyFill="1" applyBorder="1" applyAlignment="1">
      <alignment horizontal="center"/>
    </xf>
    <xf numFmtId="164" fontId="4" fillId="5" borderId="2" xfId="1" applyFont="1" applyFill="1" applyBorder="1" applyAlignment="1">
      <alignment horizontal="center"/>
    </xf>
    <xf numFmtId="0" fontId="4" fillId="2" borderId="1" xfId="0" applyFont="1" applyFill="1" applyBorder="1"/>
    <xf numFmtId="0" fontId="4" fillId="5" borderId="0" xfId="0" applyFont="1" applyFill="1" applyBorder="1"/>
    <xf numFmtId="2" fontId="4" fillId="2" borderId="14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0" fontId="4" fillId="0" borderId="1" xfId="0" applyFont="1" applyBorder="1"/>
    <xf numFmtId="3" fontId="4" fillId="0" borderId="13" xfId="0" applyNumberFormat="1" applyFont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2" fontId="4" fillId="0" borderId="14" xfId="0" applyNumberFormat="1" applyFont="1" applyFill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0" fontId="4" fillId="0" borderId="20" xfId="0" applyFont="1" applyBorder="1"/>
    <xf numFmtId="0" fontId="9" fillId="5" borderId="21" xfId="0" applyFont="1" applyFill="1" applyBorder="1"/>
    <xf numFmtId="3" fontId="4" fillId="0" borderId="22" xfId="0" applyNumberFormat="1" applyFont="1" applyBorder="1" applyAlignment="1">
      <alignment horizontal="center"/>
    </xf>
    <xf numFmtId="2" fontId="4" fillId="0" borderId="23" xfId="0" applyNumberFormat="1" applyFont="1" applyFill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center"/>
    </xf>
    <xf numFmtId="4" fontId="4" fillId="0" borderId="25" xfId="0" applyNumberFormat="1" applyFont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4" fontId="3" fillId="0" borderId="27" xfId="0" applyNumberFormat="1" applyFont="1" applyBorder="1" applyAlignment="1">
      <alignment horizontal="center"/>
    </xf>
    <xf numFmtId="4" fontId="3" fillId="0" borderId="28" xfId="0" applyNumberFormat="1" applyFont="1" applyBorder="1" applyAlignment="1">
      <alignment horizontal="center"/>
    </xf>
    <xf numFmtId="4" fontId="4" fillId="5" borderId="21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center"/>
    </xf>
    <xf numFmtId="0" fontId="3" fillId="0" borderId="1" xfId="0" applyFont="1" applyBorder="1"/>
    <xf numFmtId="0" fontId="4" fillId="5" borderId="21" xfId="0" applyFont="1" applyFill="1" applyBorder="1"/>
    <xf numFmtId="0" fontId="4" fillId="5" borderId="21" xfId="0" applyFont="1" applyFill="1" applyBorder="1" applyAlignment="1"/>
    <xf numFmtId="4" fontId="4" fillId="0" borderId="29" xfId="0" applyNumberFormat="1" applyFont="1" applyBorder="1" applyAlignment="1">
      <alignment horizontal="center"/>
    </xf>
    <xf numFmtId="4" fontId="4" fillId="0" borderId="30" xfId="0" applyNumberFormat="1" applyFont="1" applyBorder="1" applyAlignment="1">
      <alignment horizontal="center"/>
    </xf>
    <xf numFmtId="0" fontId="4" fillId="0" borderId="20" xfId="0" applyFont="1" applyBorder="1" applyAlignment="1"/>
    <xf numFmtId="4" fontId="4" fillId="0" borderId="22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0" fontId="3" fillId="0" borderId="31" xfId="0" applyFont="1" applyBorder="1"/>
    <xf numFmtId="0" fontId="3" fillId="5" borderId="32" xfId="0" applyFont="1" applyFill="1" applyBorder="1"/>
    <xf numFmtId="3" fontId="4" fillId="0" borderId="33" xfId="0" applyNumberFormat="1" applyFont="1" applyBorder="1" applyAlignment="1">
      <alignment horizontal="center"/>
    </xf>
    <xf numFmtId="3" fontId="4" fillId="2" borderId="33" xfId="0" applyNumberFormat="1" applyFont="1" applyFill="1" applyBorder="1" applyAlignment="1">
      <alignment horizontal="center"/>
    </xf>
    <xf numFmtId="2" fontId="4" fillId="0" borderId="34" xfId="0" applyNumberFormat="1" applyFont="1" applyFill="1" applyBorder="1" applyAlignment="1">
      <alignment horizontal="center"/>
    </xf>
    <xf numFmtId="4" fontId="3" fillId="0" borderId="32" xfId="0" applyNumberFormat="1" applyFont="1" applyBorder="1" applyAlignment="1">
      <alignment horizontal="center"/>
    </xf>
    <xf numFmtId="4" fontId="3" fillId="0" borderId="35" xfId="0" applyNumberFormat="1" applyFont="1" applyBorder="1" applyAlignment="1">
      <alignment horizontal="center"/>
    </xf>
    <xf numFmtId="4" fontId="3" fillId="5" borderId="0" xfId="0" applyNumberFormat="1" applyFont="1" applyFill="1" applyAlignment="1">
      <alignment horizontal="center"/>
    </xf>
    <xf numFmtId="3" fontId="10" fillId="2" borderId="0" xfId="0" applyNumberFormat="1" applyFont="1" applyFill="1" applyBorder="1" applyAlignment="1">
      <alignment horizontal="centerContinuous"/>
    </xf>
    <xf numFmtId="0" fontId="11" fillId="5" borderId="0" xfId="0" applyFont="1" applyFill="1" applyBorder="1"/>
    <xf numFmtId="0" fontId="2" fillId="0" borderId="1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3" fontId="4" fillId="5" borderId="0" xfId="0" applyNumberFormat="1" applyFont="1" applyFill="1" applyBorder="1" applyAlignment="1">
      <alignment horizontal="centerContinuous" vertical="top"/>
    </xf>
    <xf numFmtId="3" fontId="4" fillId="0" borderId="0" xfId="0" applyNumberFormat="1" applyFont="1" applyBorder="1" applyAlignment="1">
      <alignment horizontal="centerContinuous" vertical="top"/>
    </xf>
    <xf numFmtId="2" fontId="4" fillId="0" borderId="0" xfId="0" applyNumberFormat="1" applyFont="1" applyBorder="1" applyAlignment="1">
      <alignment horizontal="centerContinuous" vertical="top"/>
    </xf>
    <xf numFmtId="4" fontId="4" fillId="0" borderId="0" xfId="0" applyNumberFormat="1" applyFont="1" applyBorder="1" applyAlignment="1">
      <alignment horizontal="centerContinuous" vertical="top"/>
    </xf>
    <xf numFmtId="4" fontId="4" fillId="5" borderId="0" xfId="0" applyNumberFormat="1" applyFont="1" applyFill="1" applyBorder="1" applyAlignment="1">
      <alignment horizontal="centerContinuous" vertical="top"/>
    </xf>
    <xf numFmtId="4" fontId="4" fillId="0" borderId="2" xfId="0" applyNumberFormat="1" applyFont="1" applyBorder="1" applyAlignment="1">
      <alignment horizontal="centerContinuous" vertical="top"/>
    </xf>
    <xf numFmtId="4" fontId="4" fillId="0" borderId="36" xfId="0" applyNumberFormat="1" applyFont="1" applyBorder="1" applyAlignment="1">
      <alignment horizontal="center"/>
    </xf>
    <xf numFmtId="0" fontId="4" fillId="0" borderId="22" xfId="0" applyNumberFormat="1" applyFont="1" applyBorder="1" applyAlignment="1">
      <alignment horizontal="center"/>
    </xf>
    <xf numFmtId="0" fontId="4" fillId="5" borderId="0" xfId="0" applyFont="1" applyFill="1" applyAlignment="1">
      <alignment horizontal="right"/>
    </xf>
    <xf numFmtId="165" fontId="4" fillId="5" borderId="0" xfId="0" applyNumberFormat="1" applyFont="1" applyFill="1" applyAlignment="1">
      <alignment horizontal="center"/>
    </xf>
    <xf numFmtId="3" fontId="4" fillId="5" borderId="0" xfId="0" applyNumberFormat="1" applyFont="1" applyFill="1" applyAlignment="1">
      <alignment horizontal="center"/>
    </xf>
    <xf numFmtId="4" fontId="4" fillId="5" borderId="0" xfId="0" applyNumberFormat="1" applyFont="1" applyFill="1" applyAlignment="1">
      <alignment horizontal="left"/>
    </xf>
    <xf numFmtId="166" fontId="4" fillId="5" borderId="0" xfId="0" applyNumberFormat="1" applyFont="1" applyFill="1" applyAlignment="1">
      <alignment horizontal="center"/>
    </xf>
    <xf numFmtId="3" fontId="4" fillId="6" borderId="26" xfId="0" applyNumberFormat="1" applyFont="1" applyFill="1" applyBorder="1" applyAlignment="1"/>
    <xf numFmtId="2" fontId="4" fillId="6" borderId="26" xfId="0" applyNumberFormat="1" applyFont="1" applyFill="1" applyBorder="1" applyAlignment="1">
      <alignment horizontal="left"/>
    </xf>
    <xf numFmtId="4" fontId="4" fillId="6" borderId="26" xfId="0" applyNumberFormat="1" applyFont="1" applyFill="1" applyBorder="1" applyAlignment="1">
      <alignment horizontal="centerContinuous"/>
    </xf>
    <xf numFmtId="4" fontId="3" fillId="6" borderId="26" xfId="0" applyNumberFormat="1" applyFont="1" applyFill="1" applyBorder="1" applyAlignment="1">
      <alignment horizontal="centerContinuous"/>
    </xf>
    <xf numFmtId="0" fontId="4" fillId="5" borderId="1" xfId="0" applyFont="1" applyFill="1" applyBorder="1"/>
    <xf numFmtId="0" fontId="8" fillId="0" borderId="37" xfId="0" applyFont="1" applyBorder="1"/>
    <xf numFmtId="0" fontId="4" fillId="5" borderId="26" xfId="0" applyFont="1" applyFill="1" applyBorder="1"/>
    <xf numFmtId="3" fontId="4" fillId="0" borderId="38" xfId="0" applyNumberFormat="1" applyFont="1" applyBorder="1" applyAlignment="1">
      <alignment horizontal="center"/>
    </xf>
    <xf numFmtId="3" fontId="4" fillId="2" borderId="38" xfId="0" applyNumberFormat="1" applyFont="1" applyFill="1" applyBorder="1" applyAlignment="1">
      <alignment horizontal="center"/>
    </xf>
    <xf numFmtId="2" fontId="4" fillId="0" borderId="39" xfId="0" applyNumberFormat="1" applyFont="1" applyFill="1" applyBorder="1" applyAlignment="1">
      <alignment horizontal="center"/>
    </xf>
    <xf numFmtId="4" fontId="4" fillId="6" borderId="28" xfId="0" applyNumberFormat="1" applyFont="1" applyFill="1" applyBorder="1" applyAlignment="1">
      <alignment horizontal="centerContinuous"/>
    </xf>
    <xf numFmtId="3" fontId="4" fillId="6" borderId="3" xfId="0" applyNumberFormat="1" applyFont="1" applyFill="1" applyBorder="1" applyAlignment="1" applyProtection="1">
      <alignment horizontal="center"/>
      <protection locked="0"/>
    </xf>
    <xf numFmtId="3" fontId="4" fillId="6" borderId="27" xfId="0" applyNumberFormat="1" applyFont="1" applyFill="1" applyBorder="1" applyAlignment="1" applyProtection="1">
      <alignment horizontal="center"/>
      <protection locked="0"/>
    </xf>
    <xf numFmtId="3" fontId="4" fillId="6" borderId="4" xfId="0" applyNumberFormat="1" applyFont="1" applyFill="1" applyBorder="1" applyAlignment="1" applyProtection="1">
      <alignment horizontal="center"/>
      <protection locked="0"/>
    </xf>
    <xf numFmtId="3" fontId="4" fillId="6" borderId="40" xfId="0" applyNumberFormat="1" applyFont="1" applyFill="1" applyBorder="1" applyAlignment="1" applyProtection="1">
      <alignment horizontal="center"/>
      <protection locked="0"/>
    </xf>
    <xf numFmtId="0" fontId="4" fillId="7" borderId="38" xfId="0" applyFont="1" applyFill="1" applyBorder="1" applyProtection="1">
      <protection locked="0"/>
    </xf>
    <xf numFmtId="3" fontId="4" fillId="0" borderId="27" xfId="0" applyNumberFormat="1" applyFont="1" applyBorder="1" applyAlignment="1">
      <alignment horizontal="center"/>
    </xf>
    <xf numFmtId="0" fontId="2" fillId="0" borderId="41" xfId="0" applyFont="1" applyFill="1" applyBorder="1" applyAlignment="1">
      <alignment horizontal="centerContinuous" vertical="center"/>
    </xf>
    <xf numFmtId="0" fontId="3" fillId="0" borderId="42" xfId="0" applyFont="1" applyFill="1" applyBorder="1" applyAlignment="1">
      <alignment horizontal="centerContinuous" vertical="center"/>
    </xf>
    <xf numFmtId="3" fontId="4" fillId="0" borderId="42" xfId="0" applyNumberFormat="1" applyFont="1" applyFill="1" applyBorder="1" applyAlignment="1">
      <alignment horizontal="centerContinuous" vertical="top"/>
    </xf>
    <xf numFmtId="2" fontId="4" fillId="0" borderId="42" xfId="0" applyNumberFormat="1" applyFont="1" applyFill="1" applyBorder="1" applyAlignment="1">
      <alignment horizontal="centerContinuous" vertical="top"/>
    </xf>
    <xf numFmtId="4" fontId="4" fillId="0" borderId="42" xfId="0" applyNumberFormat="1" applyFont="1" applyFill="1" applyBorder="1" applyAlignment="1">
      <alignment horizontal="centerContinuous" vertical="top"/>
    </xf>
    <xf numFmtId="4" fontId="4" fillId="0" borderId="43" xfId="0" applyNumberFormat="1" applyFont="1" applyFill="1" applyBorder="1" applyAlignment="1">
      <alignment horizontal="centerContinuous" vertical="top"/>
    </xf>
    <xf numFmtId="168" fontId="4" fillId="0" borderId="23" xfId="0" applyNumberFormat="1" applyFont="1" applyFill="1" applyBorder="1" applyAlignment="1">
      <alignment horizontal="center"/>
    </xf>
    <xf numFmtId="14" fontId="4" fillId="7" borderId="27" xfId="0" applyNumberFormat="1" applyFont="1" applyFill="1" applyBorder="1" applyAlignment="1" applyProtection="1">
      <alignment horizontal="center"/>
      <protection locked="0"/>
    </xf>
    <xf numFmtId="14" fontId="4" fillId="2" borderId="0" xfId="0" applyNumberFormat="1" applyFont="1" applyFill="1" applyBorder="1" applyAlignment="1">
      <alignment horizontal="center"/>
    </xf>
    <xf numFmtId="14" fontId="4" fillId="6" borderId="27" xfId="0" applyNumberFormat="1" applyFont="1" applyFill="1" applyBorder="1" applyAlignment="1" applyProtection="1">
      <alignment horizontal="center"/>
      <protection locked="0"/>
    </xf>
    <xf numFmtId="165" fontId="4" fillId="5" borderId="0" xfId="0" applyNumberFormat="1" applyFont="1" applyFill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/>
    </xf>
  </cellXfs>
  <cellStyles count="2">
    <cellStyle name="Standard" xfId="0" builtinId="0"/>
    <cellStyle name="Währung_Tabelle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zoomScaleNormal="100" zoomScaleSheetLayoutView="75" workbookViewId="0">
      <selection activeCell="C4" sqref="C4"/>
    </sheetView>
  </sheetViews>
  <sheetFormatPr baseColWidth="10" defaultRowHeight="12.75" x14ac:dyDescent="0.2"/>
  <cols>
    <col min="1" max="1" width="36" customWidth="1"/>
    <col min="2" max="2" width="3.28515625" hidden="1" customWidth="1"/>
    <col min="3" max="3" width="18.7109375" customWidth="1"/>
    <col min="4" max="4" width="3" customWidth="1"/>
    <col min="5" max="8" width="18.7109375" customWidth="1"/>
    <col min="9" max="9" width="2.28515625" bestFit="1" customWidth="1"/>
    <col min="24" max="24" width="10.42578125" customWidth="1"/>
  </cols>
  <sheetData>
    <row r="1" spans="1:11" ht="18.75" x14ac:dyDescent="0.2">
      <c r="A1" s="152" t="s">
        <v>40</v>
      </c>
      <c r="B1" s="153"/>
      <c r="C1" s="154"/>
      <c r="D1" s="154"/>
      <c r="E1" s="155"/>
      <c r="F1" s="156"/>
      <c r="G1" s="156"/>
      <c r="H1" s="157"/>
      <c r="I1" s="1"/>
    </row>
    <row r="2" spans="1:11" ht="19.5" thickBot="1" x14ac:dyDescent="0.25">
      <c r="A2" s="163" t="s">
        <v>39</v>
      </c>
      <c r="B2" s="164"/>
      <c r="C2" s="164"/>
      <c r="D2" s="164"/>
      <c r="E2" s="164"/>
      <c r="F2" s="164"/>
      <c r="G2" s="164"/>
      <c r="H2" s="165"/>
      <c r="I2" s="1"/>
    </row>
    <row r="3" spans="1:11" ht="18.75" x14ac:dyDescent="0.2">
      <c r="A3" s="120"/>
      <c r="B3" s="121"/>
      <c r="C3" s="122"/>
      <c r="D3" s="123"/>
      <c r="E3" s="124"/>
      <c r="F3" s="125"/>
      <c r="G3" s="126"/>
      <c r="H3" s="127"/>
      <c r="I3" s="1"/>
    </row>
    <row r="4" spans="1:11" ht="15.75" x14ac:dyDescent="0.25">
      <c r="A4" s="2" t="s">
        <v>29</v>
      </c>
      <c r="B4" s="3"/>
      <c r="C4" s="159">
        <v>43101</v>
      </c>
      <c r="D4" s="4"/>
      <c r="E4" s="160" t="s">
        <v>33</v>
      </c>
      <c r="F4" s="161">
        <v>43465</v>
      </c>
      <c r="G4" s="1"/>
      <c r="H4" s="6"/>
      <c r="I4" s="1"/>
      <c r="J4" s="118">
        <f>YEAR(F4)</f>
        <v>2018</v>
      </c>
      <c r="K4" s="119" t="str">
        <f>IF(MOD(J4,4)=0,"Schaltjahr",IF(MOD(J4,100)=0,"Schaltjahr",IF(MOD(J4,400)=0,"Schaltjahr","")))</f>
        <v/>
      </c>
    </row>
    <row r="5" spans="1:11" ht="15.75" x14ac:dyDescent="0.25">
      <c r="A5" s="7" t="s">
        <v>28</v>
      </c>
      <c r="B5" s="8"/>
      <c r="C5" s="150"/>
      <c r="D5" s="135"/>
      <c r="E5" s="136"/>
      <c r="F5" s="137"/>
      <c r="G5" s="138"/>
      <c r="H5" s="145"/>
      <c r="I5" s="1"/>
    </row>
    <row r="6" spans="1:11" ht="15.75" x14ac:dyDescent="0.25">
      <c r="A6" s="10" t="s">
        <v>27</v>
      </c>
      <c r="B6" s="11"/>
      <c r="C6" s="150"/>
      <c r="D6" s="135"/>
      <c r="E6" s="136"/>
      <c r="F6" s="137"/>
      <c r="G6" s="138"/>
      <c r="H6" s="145"/>
      <c r="I6" s="1"/>
    </row>
    <row r="7" spans="1:11" ht="5.25" customHeight="1" x14ac:dyDescent="0.25">
      <c r="A7" s="7"/>
      <c r="B7" s="11"/>
      <c r="C7" s="4"/>
      <c r="D7" s="4"/>
      <c r="E7" s="12"/>
      <c r="F7" s="5"/>
      <c r="G7" s="5"/>
      <c r="H7" s="6"/>
      <c r="I7" s="1"/>
    </row>
    <row r="8" spans="1:11" ht="15.75" x14ac:dyDescent="0.25">
      <c r="A8" s="13"/>
      <c r="B8" s="14"/>
      <c r="C8" s="15" t="s">
        <v>0</v>
      </c>
      <c r="D8" s="16"/>
      <c r="E8" s="17" t="s">
        <v>1</v>
      </c>
      <c r="F8" s="5"/>
      <c r="G8" s="5"/>
      <c r="H8" s="18" t="s">
        <v>2</v>
      </c>
      <c r="I8" s="1"/>
    </row>
    <row r="9" spans="1:11" ht="15.75" x14ac:dyDescent="0.25">
      <c r="A9" s="7" t="s">
        <v>31</v>
      </c>
      <c r="B9" s="11"/>
      <c r="C9" s="146"/>
      <c r="D9" s="4"/>
      <c r="E9" s="19"/>
      <c r="F9" s="19"/>
      <c r="G9" s="19"/>
      <c r="H9" s="6"/>
      <c r="I9" s="1"/>
    </row>
    <row r="10" spans="1:11" ht="15.75" x14ac:dyDescent="0.25">
      <c r="A10" s="7" t="s">
        <v>32</v>
      </c>
      <c r="B10" s="11"/>
      <c r="C10" s="147"/>
      <c r="D10" s="4"/>
      <c r="E10" s="20" t="s">
        <v>3</v>
      </c>
      <c r="F10" s="19"/>
      <c r="G10" s="21"/>
      <c r="H10" s="148"/>
      <c r="I10" s="1" t="s">
        <v>26</v>
      </c>
    </row>
    <row r="11" spans="1:11" ht="15.75" x14ac:dyDescent="0.25">
      <c r="A11" s="10" t="s">
        <v>4</v>
      </c>
      <c r="B11" s="22"/>
      <c r="C11" s="23">
        <f>ROUNDUP(C10-C9,0)</f>
        <v>0</v>
      </c>
      <c r="D11" s="4"/>
      <c r="E11" s="24"/>
      <c r="F11" s="19"/>
      <c r="G11" s="19"/>
      <c r="H11" s="25"/>
      <c r="I11" s="1"/>
    </row>
    <row r="12" spans="1:11" ht="15.75" x14ac:dyDescent="0.25">
      <c r="A12" s="26" t="s">
        <v>5</v>
      </c>
      <c r="B12" s="9"/>
      <c r="C12" s="151">
        <f>ROUND(C11/100*10,0)</f>
        <v>0</v>
      </c>
      <c r="D12" s="27"/>
      <c r="E12" s="20" t="s">
        <v>6</v>
      </c>
      <c r="F12" s="19"/>
      <c r="G12" s="28"/>
      <c r="H12" s="149"/>
      <c r="I12" s="1" t="s">
        <v>26</v>
      </c>
    </row>
    <row r="13" spans="1:11" ht="15.75" x14ac:dyDescent="0.25">
      <c r="A13" s="29" t="s">
        <v>7</v>
      </c>
      <c r="B13" s="30"/>
      <c r="C13" s="31">
        <f>ROUNDUP(C11-C12,0)</f>
        <v>0</v>
      </c>
      <c r="D13" s="32"/>
      <c r="E13" s="19"/>
      <c r="F13" s="19"/>
      <c r="G13" s="19"/>
      <c r="H13" s="33"/>
      <c r="I13" s="1"/>
    </row>
    <row r="14" spans="1:11" ht="15.75" x14ac:dyDescent="0.25">
      <c r="A14" s="34"/>
      <c r="B14" s="35"/>
      <c r="C14" s="4"/>
      <c r="D14" s="32"/>
      <c r="E14" s="20" t="s">
        <v>8</v>
      </c>
      <c r="F14" s="19"/>
      <c r="G14" s="19"/>
      <c r="H14" s="148"/>
      <c r="I14" s="1" t="s">
        <v>26</v>
      </c>
    </row>
    <row r="15" spans="1:11" ht="8.25" customHeight="1" x14ac:dyDescent="0.25">
      <c r="A15" s="36"/>
      <c r="B15" s="9"/>
      <c r="C15" s="19"/>
      <c r="D15" s="19"/>
      <c r="E15" s="37"/>
      <c r="F15" s="28"/>
      <c r="G15" s="19"/>
      <c r="H15" s="38"/>
      <c r="I15" s="1"/>
    </row>
    <row r="16" spans="1:11" ht="15.75" x14ac:dyDescent="0.25">
      <c r="A16" s="39"/>
      <c r="B16" s="40"/>
      <c r="C16" s="41" t="s">
        <v>9</v>
      </c>
      <c r="D16" s="42" t="s">
        <v>10</v>
      </c>
      <c r="E16" s="43"/>
      <c r="F16" s="44" t="s">
        <v>11</v>
      </c>
      <c r="G16" s="45" t="s">
        <v>12</v>
      </c>
      <c r="H16" s="46"/>
      <c r="I16" s="1"/>
    </row>
    <row r="17" spans="1:9" ht="15" customHeight="1" x14ac:dyDescent="0.25">
      <c r="A17" s="47"/>
      <c r="B17" s="48"/>
      <c r="C17" s="49"/>
      <c r="D17" s="50" t="s">
        <v>13</v>
      </c>
      <c r="E17" s="51"/>
      <c r="F17" s="52"/>
      <c r="G17" s="53" t="s">
        <v>14</v>
      </c>
      <c r="H17" s="54" t="s">
        <v>15</v>
      </c>
      <c r="I17" s="1"/>
    </row>
    <row r="18" spans="1:9" ht="14.25" customHeight="1" x14ac:dyDescent="0.25">
      <c r="A18" s="55"/>
      <c r="B18" s="56"/>
      <c r="C18" s="57"/>
      <c r="D18" s="58"/>
      <c r="E18" s="59" t="s">
        <v>16</v>
      </c>
      <c r="F18" s="60" t="s">
        <v>16</v>
      </c>
      <c r="G18" s="61" t="s">
        <v>16</v>
      </c>
      <c r="H18" s="62" t="s">
        <v>16</v>
      </c>
      <c r="I18" s="1"/>
    </row>
    <row r="19" spans="1:9" ht="2.25" customHeight="1" x14ac:dyDescent="0.2">
      <c r="A19" s="63"/>
      <c r="B19" s="19"/>
      <c r="C19" s="64"/>
      <c r="D19" s="64"/>
      <c r="E19" s="65"/>
      <c r="F19" s="66"/>
      <c r="G19" s="67"/>
      <c r="H19" s="33"/>
    </row>
    <row r="20" spans="1:9" ht="15.75" x14ac:dyDescent="0.25">
      <c r="A20" s="68" t="s">
        <v>17</v>
      </c>
      <c r="B20" s="69"/>
      <c r="C20" s="70"/>
      <c r="D20" s="71"/>
      <c r="E20" s="72"/>
      <c r="F20" s="73"/>
      <c r="G20" s="74"/>
      <c r="H20" s="75"/>
    </row>
    <row r="21" spans="1:9" ht="2.25" customHeight="1" x14ac:dyDescent="0.25">
      <c r="A21" s="76"/>
      <c r="B21" s="77"/>
      <c r="C21" s="71"/>
      <c r="D21" s="71"/>
      <c r="E21" s="78"/>
      <c r="F21" s="79"/>
      <c r="G21" s="80"/>
      <c r="H21" s="81"/>
    </row>
    <row r="22" spans="1:9" ht="15.75" x14ac:dyDescent="0.25">
      <c r="A22" s="82" t="s">
        <v>18</v>
      </c>
      <c r="B22" s="77" t="s">
        <v>0</v>
      </c>
      <c r="C22" s="83">
        <f>C11</f>
        <v>0</v>
      </c>
      <c r="D22" s="84"/>
      <c r="E22" s="85">
        <v>1.18</v>
      </c>
      <c r="F22" s="86">
        <f>C22*E22</f>
        <v>0</v>
      </c>
      <c r="G22" s="87">
        <f>F22*7/100</f>
        <v>0</v>
      </c>
      <c r="H22" s="88">
        <f>F22+G22</f>
        <v>0</v>
      </c>
    </row>
    <row r="23" spans="1:9" ht="15.75" x14ac:dyDescent="0.25">
      <c r="A23" s="89" t="s">
        <v>19</v>
      </c>
      <c r="B23" s="90" t="s">
        <v>2</v>
      </c>
      <c r="C23" s="91">
        <f>H10</f>
        <v>0</v>
      </c>
      <c r="D23" s="71"/>
      <c r="E23" s="158">
        <v>6.5000000000000002E-2</v>
      </c>
      <c r="F23" s="93">
        <f>C23*E23*(F4-C4+1)/(IF(K4="Schaltjahr",366,365))</f>
        <v>0</v>
      </c>
      <c r="G23" s="94">
        <f>F23*7/100</f>
        <v>0</v>
      </c>
      <c r="H23" s="95">
        <f>F23+G23</f>
        <v>0</v>
      </c>
    </row>
    <row r="24" spans="1:9" ht="15.75" x14ac:dyDescent="0.25">
      <c r="A24" s="140" t="s">
        <v>37</v>
      </c>
      <c r="B24" s="141"/>
      <c r="C24" s="142"/>
      <c r="D24" s="143"/>
      <c r="E24" s="144"/>
      <c r="F24" s="96">
        <f>SUM(F22:F23)</f>
        <v>0</v>
      </c>
      <c r="G24" s="97">
        <f>SUM(G22:G23)</f>
        <v>0</v>
      </c>
      <c r="H24" s="98">
        <f>H22+H23</f>
        <v>0</v>
      </c>
    </row>
    <row r="25" spans="1:9" ht="3.75" customHeight="1" x14ac:dyDescent="0.25">
      <c r="A25" s="139"/>
      <c r="B25" s="69"/>
      <c r="C25" s="70"/>
      <c r="D25" s="71"/>
      <c r="E25" s="72"/>
      <c r="F25" s="99"/>
      <c r="G25" s="74"/>
      <c r="H25" s="100"/>
    </row>
    <row r="26" spans="1:9" ht="15.75" x14ac:dyDescent="0.25">
      <c r="A26" s="101" t="s">
        <v>20</v>
      </c>
      <c r="B26" s="24"/>
      <c r="C26" s="83"/>
      <c r="D26" s="71"/>
      <c r="E26" s="85"/>
      <c r="F26" s="86"/>
      <c r="G26" s="87"/>
      <c r="H26" s="88"/>
    </row>
    <row r="27" spans="1:9" ht="3" customHeight="1" x14ac:dyDescent="0.25">
      <c r="A27" s="76"/>
      <c r="B27" s="77"/>
      <c r="C27" s="71"/>
      <c r="D27" s="71"/>
      <c r="E27" s="78"/>
      <c r="F27" s="79"/>
      <c r="G27" s="80"/>
      <c r="H27" s="81"/>
    </row>
    <row r="28" spans="1:9" ht="15.75" x14ac:dyDescent="0.25">
      <c r="A28" s="82" t="s">
        <v>21</v>
      </c>
      <c r="B28" s="77" t="s">
        <v>0</v>
      </c>
      <c r="C28" s="83">
        <f>C13</f>
        <v>0</v>
      </c>
      <c r="D28" s="84"/>
      <c r="E28" s="85">
        <v>2.2000000000000002</v>
      </c>
      <c r="F28" s="86">
        <f>C28*E28</f>
        <v>0</v>
      </c>
      <c r="G28" s="87" t="s">
        <v>34</v>
      </c>
      <c r="H28" s="88">
        <f>F28</f>
        <v>0</v>
      </c>
    </row>
    <row r="29" spans="1:9" ht="15.75" x14ac:dyDescent="0.25">
      <c r="A29" s="89" t="s">
        <v>22</v>
      </c>
      <c r="B29" s="102"/>
      <c r="C29" s="91"/>
      <c r="D29" s="84"/>
      <c r="E29" s="92"/>
      <c r="F29" s="93"/>
      <c r="G29" s="94"/>
      <c r="H29" s="95"/>
    </row>
    <row r="30" spans="1:9" ht="15.75" x14ac:dyDescent="0.25">
      <c r="A30" s="89" t="s">
        <v>23</v>
      </c>
      <c r="B30" s="103" t="s">
        <v>2</v>
      </c>
      <c r="C30" s="91">
        <f>H12</f>
        <v>0</v>
      </c>
      <c r="D30" s="84"/>
      <c r="E30" s="92">
        <v>0.37</v>
      </c>
      <c r="F30" s="104">
        <f>C30*E30*(F4-C4+1)/(IF(K4="Schaltjahr",366,365))</f>
        <v>0</v>
      </c>
      <c r="G30" s="128" t="s">
        <v>34</v>
      </c>
      <c r="H30" s="105">
        <f>F30</f>
        <v>0</v>
      </c>
    </row>
    <row r="31" spans="1:9" ht="15.75" x14ac:dyDescent="0.25">
      <c r="A31" s="106" t="s">
        <v>24</v>
      </c>
      <c r="B31" s="103"/>
      <c r="C31" s="91"/>
      <c r="D31" s="84"/>
      <c r="E31" s="92"/>
      <c r="F31" s="104"/>
      <c r="G31" s="107"/>
      <c r="H31" s="105"/>
    </row>
    <row r="32" spans="1:9" ht="15.75" x14ac:dyDescent="0.25">
      <c r="A32" s="106" t="s">
        <v>25</v>
      </c>
      <c r="B32" s="90" t="s">
        <v>2</v>
      </c>
      <c r="C32" s="91">
        <f>H14</f>
        <v>0</v>
      </c>
      <c r="D32" s="71"/>
      <c r="E32" s="92">
        <v>7.0000000000000007E-2</v>
      </c>
      <c r="F32" s="108">
        <f>C32*E32*(F4-C4+1)/(IF(K4="Schaltjahr",366,365))</f>
        <v>0</v>
      </c>
      <c r="G32" s="129" t="s">
        <v>34</v>
      </c>
      <c r="H32" s="105">
        <f>F32</f>
        <v>0</v>
      </c>
    </row>
    <row r="33" spans="1:8" ht="15.75" x14ac:dyDescent="0.25">
      <c r="A33" s="140" t="s">
        <v>38</v>
      </c>
      <c r="B33" s="141"/>
      <c r="C33" s="142"/>
      <c r="D33" s="143"/>
      <c r="E33" s="96"/>
      <c r="F33" s="109">
        <f>F28+F30+F32</f>
        <v>0</v>
      </c>
      <c r="G33" s="97" t="s">
        <v>34</v>
      </c>
      <c r="H33" s="98">
        <f>H28+H30+H32</f>
        <v>0</v>
      </c>
    </row>
    <row r="34" spans="1:8" ht="16.5" thickBot="1" x14ac:dyDescent="0.3">
      <c r="A34" s="110" t="s">
        <v>30</v>
      </c>
      <c r="B34" s="111"/>
      <c r="C34" s="112"/>
      <c r="D34" s="113"/>
      <c r="E34" s="114"/>
      <c r="F34" s="115">
        <f>F24+F33</f>
        <v>0</v>
      </c>
      <c r="G34" s="115">
        <f>G24</f>
        <v>0</v>
      </c>
      <c r="H34" s="116">
        <f>H24+H33</f>
        <v>0</v>
      </c>
    </row>
    <row r="35" spans="1:8" ht="15.75" x14ac:dyDescent="0.25">
      <c r="A35" s="130" t="s">
        <v>35</v>
      </c>
      <c r="B35" s="162">
        <f>C4</f>
        <v>43101</v>
      </c>
      <c r="C35" s="162"/>
      <c r="D35" s="132" t="s">
        <v>33</v>
      </c>
      <c r="E35" s="131">
        <f>F4</f>
        <v>43465</v>
      </c>
      <c r="F35" s="133" t="s">
        <v>36</v>
      </c>
      <c r="G35" s="134">
        <f>F4-C4+1</f>
        <v>365</v>
      </c>
      <c r="H35" s="117"/>
    </row>
  </sheetData>
  <sheetProtection password="933A" sheet="1" selectLockedCells="1"/>
  <mergeCells count="2">
    <mergeCell ref="B35:C35"/>
    <mergeCell ref="A2:H2"/>
  </mergeCells>
  <phoneticPr fontId="0" type="noConversion"/>
  <pageMargins left="0.78740157480314965" right="0.78740157480314965" top="0.6692913385826772" bottom="0.98425196850393704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Verbandsgemeindeverwaltung Wittlich-Land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Verbandsgemeinde Wittlich-Land</dc:creator>
  <cp:lastModifiedBy>Ferreira Barbara</cp:lastModifiedBy>
  <cp:lastPrinted>2016-11-14T15:00:35Z</cp:lastPrinted>
  <dcterms:created xsi:type="dcterms:W3CDTF">2008-06-16T07:37:39Z</dcterms:created>
  <dcterms:modified xsi:type="dcterms:W3CDTF">2018-06-21T07:08:16Z</dcterms:modified>
</cp:coreProperties>
</file>