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cluster\abt5$\815  -  91 Verbrauchsabrechnung\JHV\"/>
    </mc:Choice>
  </mc:AlternateContent>
  <xr:revisionPtr revIDLastSave="0" documentId="14_{5B92438B-1AA4-4D7C-A19F-0D9F33841E5A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Tabelle1!$A$1:$I$35</definedName>
    <definedName name="Z_20B3B66A_DF19_4AAE_A2F7_99A15BCF5317_.wvu.Cols" localSheetId="0" hidden="1">Tabelle1!$B:$B</definedName>
    <definedName name="Z_20B3B66A_DF19_4AAE_A2F7_99A15BCF5317_.wvu.PrintArea" localSheetId="0" hidden="1">Tabelle1!$A$1:$I$35</definedName>
  </definedNames>
  <calcPr calcId="191029"/>
  <customWorkbookViews>
    <customWorkbookView name="Sedewitz Astrid - Persönliche Ansicht" guid="{20B3B66A-DF19-4AAE-A2F7-99A15BCF5317}" mergeInterval="0" personalView="1" xWindow="156" yWindow="156" windowWidth="1260" windowHeight="73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J4" i="1" l="1"/>
  <c r="C11" i="1"/>
  <c r="F23" i="1"/>
  <c r="G23" i="1" s="1"/>
  <c r="C30" i="1"/>
  <c r="C32" i="1"/>
  <c r="F32" i="1" s="1"/>
  <c r="H32" i="1" s="1"/>
  <c r="B35" i="1"/>
  <c r="E35" i="1"/>
  <c r="G35" i="1"/>
  <c r="F30" i="1" l="1"/>
  <c r="H30" i="1" s="1"/>
  <c r="C12" i="1"/>
  <c r="C13" i="1" s="1"/>
  <c r="H23" i="1"/>
  <c r="C22" i="1"/>
  <c r="F22" i="1" s="1"/>
  <c r="G22" i="1" s="1"/>
  <c r="C28" i="1" l="1"/>
  <c r="F28" i="1" s="1"/>
  <c r="G24" i="1"/>
  <c r="G34" i="1" s="1"/>
  <c r="F24" i="1"/>
  <c r="H28" i="1" l="1"/>
  <c r="H33" i="1" s="1"/>
  <c r="F33" i="1"/>
  <c r="F34" i="1" s="1"/>
  <c r="H22" i="1"/>
  <c r="H24" i="1" s="1"/>
  <c r="H34" i="1" l="1"/>
</calcChain>
</file>

<file path=xl/sharedStrings.xml><?xml version="1.0" encoding="utf-8"?>
<sst xmlns="http://schemas.openxmlformats.org/spreadsheetml/2006/main" count="55" uniqueCount="41">
  <si>
    <t>m³</t>
  </si>
  <si>
    <t>Beitragsflächen:</t>
  </si>
  <si>
    <t>m²</t>
  </si>
  <si>
    <t xml:space="preserve"> wiederkehrender Beitrag Wasser* </t>
  </si>
  <si>
    <t xml:space="preserve"> Verbrauch Wasser:</t>
  </si>
  <si>
    <t xml:space="preserve">  ./.  10 %  pauschale Absetzung:</t>
  </si>
  <si>
    <t xml:space="preserve"> wiederk. Beitrag Niederschlagswasser*</t>
  </si>
  <si>
    <t xml:space="preserve"> = Schmutzwassermenge:</t>
  </si>
  <si>
    <t xml:space="preserve">  wiederk. Beitrag Schmutzwasser*</t>
  </si>
  <si>
    <t>Menge</t>
  </si>
  <si>
    <t>Mengenpreis</t>
  </si>
  <si>
    <t>Preis netto</t>
  </si>
  <si>
    <t xml:space="preserve"> + Mehrwert-</t>
  </si>
  <si>
    <t>je Einheit</t>
  </si>
  <si>
    <t>Summe</t>
  </si>
  <si>
    <t>€</t>
  </si>
  <si>
    <t xml:space="preserve"> A.  Wasserversorgung</t>
  </si>
  <si>
    <t xml:space="preserve">       1.  Verbrauchsgebühr Wasser      </t>
  </si>
  <si>
    <t xml:space="preserve">       2.  wiederkehrender Beitrag</t>
  </si>
  <si>
    <t xml:space="preserve"> B.  Abwasserbeseitigung</t>
  </si>
  <si>
    <t xml:space="preserve">       1.  Schmutzwassergebühr        </t>
  </si>
  <si>
    <t xml:space="preserve">       2.  wiederkehrender Beitrag </t>
  </si>
  <si>
    <t xml:space="preserve">            Niederschlagswasser        </t>
  </si>
  <si>
    <t xml:space="preserve">       3.  wiederkehrender Beitrag</t>
  </si>
  <si>
    <t xml:space="preserve">            Schmutzwasser                 </t>
  </si>
  <si>
    <t>*</t>
  </si>
  <si>
    <t>Mieter:</t>
  </si>
  <si>
    <t>Eigentümer:</t>
  </si>
  <si>
    <t xml:space="preserve">Zeitraum: </t>
  </si>
  <si>
    <t xml:space="preserve"> C.  Zusammen</t>
  </si>
  <si>
    <t xml:space="preserve"> Zählerstand alt</t>
  </si>
  <si>
    <t xml:space="preserve"> Zählerstand neu </t>
  </si>
  <si>
    <t>bis</t>
  </si>
  <si>
    <t xml:space="preserve"> -</t>
  </si>
  <si>
    <t>*zeitanteilig vom</t>
  </si>
  <si>
    <t xml:space="preserve">       entspricht:</t>
  </si>
  <si>
    <t xml:space="preserve">            Entgelte Wasser</t>
  </si>
  <si>
    <t xml:space="preserve">           Entgelte Abwasser</t>
  </si>
  <si>
    <t>Verbandsgemeinde Wittlich-Land</t>
  </si>
  <si>
    <t>steuer 7 %</t>
  </si>
  <si>
    <t>Abrechnung Wasserversorgung und Abwasserbeseitigung für das Jahr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</si>
</sst>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DM&quot;_-;\-* #,##0.00\ &quot;DM&quot;_-;_-* &quot;-&quot;??\ &quot;DM&quot;_-;_-@_-"/>
    <numFmt numFmtId="165" formatCode="dd/mm/yy"/>
    <numFmt numFmtId="166" formatCode="#,##0\ &quot;Tage&quot;"/>
  </numFmts>
  <fonts count="7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2" fillId="2" borderId="0" xfId="0" applyFont="1" applyFill="1" applyBorder="1"/>
    <xf numFmtId="0" fontId="3" fillId="0" borderId="41" xfId="0" applyFont="1" applyBorder="1" applyAlignment="1">
      <alignment horizontal="centerContinuous" vertical="center"/>
    </xf>
    <xf numFmtId="0" fontId="3" fillId="0" borderId="42" xfId="0" applyFont="1" applyBorder="1" applyAlignment="1">
      <alignment horizontal="centerContinuous" vertical="center"/>
    </xf>
    <xf numFmtId="3" fontId="2" fillId="5" borderId="42" xfId="0" applyNumberFormat="1" applyFont="1" applyFill="1" applyBorder="1" applyAlignment="1">
      <alignment horizontal="centerContinuous" vertical="top"/>
    </xf>
    <xf numFmtId="3" fontId="2" fillId="0" borderId="42" xfId="0" applyNumberFormat="1" applyFont="1" applyBorder="1" applyAlignment="1">
      <alignment horizontal="centerContinuous" vertical="top"/>
    </xf>
    <xf numFmtId="2" fontId="2" fillId="0" borderId="42" xfId="0" applyNumberFormat="1" applyFont="1" applyBorder="1" applyAlignment="1">
      <alignment horizontal="centerContinuous" vertical="top"/>
    </xf>
    <xf numFmtId="4" fontId="2" fillId="0" borderId="42" xfId="0" applyNumberFormat="1" applyFont="1" applyBorder="1" applyAlignment="1">
      <alignment horizontal="centerContinuous" vertical="top"/>
    </xf>
    <xf numFmtId="4" fontId="2" fillId="5" borderId="42" xfId="0" applyNumberFormat="1" applyFont="1" applyFill="1" applyBorder="1" applyAlignment="1">
      <alignment horizontal="centerContinuous" vertical="top"/>
    </xf>
    <xf numFmtId="4" fontId="2" fillId="0" borderId="43" xfId="0" applyNumberFormat="1" applyFont="1" applyBorder="1" applyAlignment="1">
      <alignment horizontal="centerContinuous" vertical="top"/>
    </xf>
    <xf numFmtId="0" fontId="2" fillId="0" borderId="0" xfId="0" applyFont="1" applyBorder="1"/>
    <xf numFmtId="0" fontId="2" fillId="0" borderId="0" xfId="0" applyFont="1"/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3" fontId="2" fillId="5" borderId="32" xfId="0" applyNumberFormat="1" applyFont="1" applyFill="1" applyBorder="1" applyAlignment="1">
      <alignment horizontal="centerContinuous" vertical="top"/>
    </xf>
    <xf numFmtId="3" fontId="2" fillId="0" borderId="32" xfId="0" applyNumberFormat="1" applyFont="1" applyBorder="1" applyAlignment="1">
      <alignment horizontal="centerContinuous" vertical="top"/>
    </xf>
    <xf numFmtId="2" fontId="2" fillId="0" borderId="32" xfId="0" applyNumberFormat="1" applyFont="1" applyBorder="1" applyAlignment="1">
      <alignment horizontal="centerContinuous" vertical="top"/>
    </xf>
    <xf numFmtId="4" fontId="2" fillId="0" borderId="32" xfId="0" applyNumberFormat="1" applyFont="1" applyBorder="1" applyAlignment="1">
      <alignment horizontal="centerContinuous" vertical="top"/>
    </xf>
    <xf numFmtId="4" fontId="2" fillId="5" borderId="32" xfId="0" applyNumberFormat="1" applyFont="1" applyFill="1" applyBorder="1" applyAlignment="1">
      <alignment horizontal="centerContinuous" vertical="top"/>
    </xf>
    <xf numFmtId="4" fontId="2" fillId="0" borderId="35" xfId="0" applyNumberFormat="1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3" fontId="2" fillId="5" borderId="0" xfId="0" applyNumberFormat="1" applyFont="1" applyFill="1" applyBorder="1" applyAlignment="1">
      <alignment horizontal="centerContinuous" vertical="top"/>
    </xf>
    <xf numFmtId="3" fontId="2" fillId="0" borderId="0" xfId="0" applyNumberFormat="1" applyFont="1" applyBorder="1" applyAlignment="1">
      <alignment horizontal="centerContinuous" vertical="top"/>
    </xf>
    <xf numFmtId="2" fontId="2" fillId="0" borderId="0" xfId="0" applyNumberFormat="1" applyFont="1" applyBorder="1" applyAlignment="1">
      <alignment horizontal="centerContinuous" vertical="top"/>
    </xf>
    <xf numFmtId="4" fontId="2" fillId="0" borderId="0" xfId="0" applyNumberFormat="1" applyFont="1" applyBorder="1" applyAlignment="1">
      <alignment horizontal="centerContinuous" vertical="top"/>
    </xf>
    <xf numFmtId="4" fontId="2" fillId="5" borderId="0" xfId="0" applyNumberFormat="1" applyFont="1" applyFill="1" applyBorder="1" applyAlignment="1">
      <alignment horizontal="centerContinuous" vertical="top"/>
    </xf>
    <xf numFmtId="4" fontId="2" fillId="0" borderId="2" xfId="0" applyNumberFormat="1" applyFont="1" applyBorder="1" applyAlignment="1">
      <alignment horizontal="centerContinuous" vertical="top"/>
    </xf>
    <xf numFmtId="0" fontId="3" fillId="2" borderId="1" xfId="0" applyFont="1" applyFill="1" applyBorder="1" applyAlignment="1"/>
    <xf numFmtId="0" fontId="2" fillId="2" borderId="0" xfId="0" applyFont="1" applyFill="1" applyBorder="1" applyAlignment="1"/>
    <xf numFmtId="14" fontId="2" fillId="7" borderId="27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14" fontId="2" fillId="6" borderId="27" xfId="0" applyNumberFormat="1" applyFont="1" applyFill="1" applyBorder="1" applyAlignment="1" applyProtection="1">
      <alignment horizontal="center"/>
      <protection locked="0"/>
    </xf>
    <xf numFmtId="4" fontId="2" fillId="2" borderId="2" xfId="0" applyNumberFormat="1" applyFont="1" applyFill="1" applyBorder="1" applyAlignment="1">
      <alignment horizontal="centerContinuous"/>
    </xf>
    <xf numFmtId="3" fontId="4" fillId="2" borderId="0" xfId="0" applyNumberFormat="1" applyFont="1" applyFill="1" applyBorder="1" applyAlignment="1">
      <alignment horizontal="centerContinuous"/>
    </xf>
    <xf numFmtId="0" fontId="5" fillId="5" borderId="0" xfId="0" applyFont="1" applyFill="1" applyBorder="1"/>
    <xf numFmtId="0" fontId="2" fillId="2" borderId="1" xfId="0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left"/>
    </xf>
    <xf numFmtId="0" fontId="2" fillId="7" borderId="38" xfId="0" applyFont="1" applyFill="1" applyBorder="1" applyProtection="1">
      <protection locked="0"/>
    </xf>
    <xf numFmtId="3" fontId="2" fillId="6" borderId="26" xfId="0" applyNumberFormat="1" applyFont="1" applyFill="1" applyBorder="1" applyAlignment="1"/>
    <xf numFmtId="2" fontId="2" fillId="6" borderId="26" xfId="0" applyNumberFormat="1" applyFont="1" applyFill="1" applyBorder="1" applyAlignment="1">
      <alignment horizontal="left"/>
    </xf>
    <xf numFmtId="4" fontId="2" fillId="6" borderId="26" xfId="0" applyNumberFormat="1" applyFont="1" applyFill="1" applyBorder="1" applyAlignment="1">
      <alignment horizontal="centerContinuous"/>
    </xf>
    <xf numFmtId="4" fontId="3" fillId="6" borderId="26" xfId="0" applyNumberFormat="1" applyFont="1" applyFill="1" applyBorder="1" applyAlignment="1">
      <alignment horizontal="centerContinuous"/>
    </xf>
    <xf numFmtId="4" fontId="2" fillId="6" borderId="28" xfId="0" applyNumberFormat="1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4" fontId="2" fillId="2" borderId="0" xfId="0" applyNumberFormat="1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3" fontId="2" fillId="3" borderId="3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left"/>
    </xf>
    <xf numFmtId="4" fontId="2" fillId="3" borderId="4" xfId="0" applyNumberFormat="1" applyFont="1" applyFill="1" applyBorder="1" applyAlignment="1">
      <alignment horizontal="centerContinuous"/>
    </xf>
    <xf numFmtId="3" fontId="2" fillId="6" borderId="3" xfId="0" applyNumberFormat="1" applyFont="1" applyFill="1" applyBorder="1" applyAlignment="1" applyProtection="1">
      <alignment horizontal="center"/>
      <protection locked="0"/>
    </xf>
    <xf numFmtId="3" fontId="2" fillId="6" borderId="27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 applyBorder="1"/>
    <xf numFmtId="3" fontId="2" fillId="6" borderId="4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center"/>
    </xf>
    <xf numFmtId="3" fontId="2" fillId="5" borderId="6" xfId="0" applyNumberFormat="1" applyFont="1" applyFill="1" applyBorder="1"/>
    <xf numFmtId="2" fontId="2" fillId="2" borderId="1" xfId="0" applyNumberFormat="1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left"/>
    </xf>
    <xf numFmtId="3" fontId="2" fillId="0" borderId="27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Fill="1" applyBorder="1"/>
    <xf numFmtId="3" fontId="2" fillId="6" borderId="40" xfId="0" applyNumberFormat="1" applyFont="1" applyFill="1" applyBorder="1" applyAlignment="1" applyProtection="1">
      <alignment horizontal="center"/>
      <protection locked="0"/>
    </xf>
    <xf numFmtId="2" fontId="3" fillId="5" borderId="1" xfId="0" applyNumberFormat="1" applyFont="1" applyFill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3" fontId="2" fillId="2" borderId="7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left"/>
    </xf>
    <xf numFmtId="2" fontId="3" fillId="5" borderId="0" xfId="0" applyNumberFormat="1" applyFont="1" applyFill="1" applyBorder="1" applyAlignment="1">
      <alignment horizontal="left"/>
    </xf>
    <xf numFmtId="0" fontId="2" fillId="0" borderId="1" xfId="0" applyFont="1" applyBorder="1"/>
    <xf numFmtId="4" fontId="2" fillId="0" borderId="2" xfId="0" applyNumberFormat="1" applyFont="1" applyFill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/>
    <xf numFmtId="3" fontId="2" fillId="3" borderId="10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Continuous"/>
    </xf>
    <xf numFmtId="2" fontId="2" fillId="3" borderId="11" xfId="0" applyNumberFormat="1" applyFont="1" applyFill="1" applyBorder="1" applyAlignment="1">
      <alignment horizontal="centerContinuous"/>
    </xf>
    <xf numFmtId="4" fontId="2" fillId="3" borderId="9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4" fontId="2" fillId="3" borderId="12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3" fontId="2" fillId="3" borderId="13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Continuous"/>
    </xf>
    <xf numFmtId="2" fontId="2" fillId="3" borderId="14" xfId="0" applyNumberFormat="1" applyFont="1" applyFill="1" applyBorder="1" applyAlignment="1">
      <alignment horizontal="centerContinuous"/>
    </xf>
    <xf numFmtId="4" fontId="2" fillId="3" borderId="0" xfId="0" applyNumberFormat="1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16" xfId="0" applyFont="1" applyFill="1" applyBorder="1"/>
    <xf numFmtId="3" fontId="2" fillId="3" borderId="17" xfId="0" applyNumberFormat="1" applyFont="1" applyFill="1" applyBorder="1" applyAlignment="1">
      <alignment horizontal="center"/>
    </xf>
    <xf numFmtId="3" fontId="2" fillId="3" borderId="17" xfId="0" applyNumberFormat="1" applyFont="1" applyFill="1" applyBorder="1" applyAlignment="1">
      <alignment horizontal="centerContinuous"/>
    </xf>
    <xf numFmtId="2" fontId="2" fillId="3" borderId="18" xfId="0" applyNumberFormat="1" applyFont="1" applyFill="1" applyBorder="1" applyAlignment="1">
      <alignment horizontal="center"/>
    </xf>
    <xf numFmtId="4" fontId="2" fillId="3" borderId="16" xfId="0" applyNumberFormat="1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3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3" fillId="5" borderId="0" xfId="0" applyFont="1" applyFill="1" applyBorder="1"/>
    <xf numFmtId="3" fontId="2" fillId="5" borderId="13" xfId="0" applyNumberFormat="1" applyFont="1" applyFill="1" applyBorder="1" applyAlignment="1">
      <alignment horizontal="center"/>
    </xf>
    <xf numFmtId="2" fontId="2" fillId="5" borderId="14" xfId="0" applyNumberFormat="1" applyFont="1" applyFill="1" applyBorder="1" applyAlignment="1">
      <alignment horizontal="center"/>
    </xf>
    <xf numFmtId="4" fontId="2" fillId="5" borderId="0" xfId="0" applyNumberFormat="1" applyFont="1" applyFill="1" applyBorder="1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164" fontId="2" fillId="5" borderId="2" xfId="1" applyFont="1" applyFill="1" applyBorder="1" applyAlignment="1">
      <alignment horizontal="center"/>
    </xf>
    <xf numFmtId="0" fontId="2" fillId="5" borderId="0" xfId="0" applyFont="1" applyFill="1" applyBorder="1"/>
    <xf numFmtId="3" fontId="2" fillId="0" borderId="13" xfId="0" applyNumberFormat="1" applyFont="1" applyBorder="1" applyAlignment="1">
      <alignment horizontal="center"/>
    </xf>
    <xf numFmtId="3" fontId="2" fillId="2" borderId="19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20" xfId="0" applyFont="1" applyBorder="1"/>
    <xf numFmtId="0" fontId="2" fillId="5" borderId="21" xfId="0" applyFont="1" applyFill="1" applyBorder="1"/>
    <xf numFmtId="3" fontId="2" fillId="0" borderId="22" xfId="0" applyNumberFormat="1" applyFont="1" applyBorder="1" applyAlignment="1">
      <alignment horizontal="center"/>
    </xf>
    <xf numFmtId="4" fontId="2" fillId="0" borderId="21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0" fontId="3" fillId="0" borderId="37" xfId="0" applyFont="1" applyBorder="1"/>
    <xf numFmtId="0" fontId="2" fillId="5" borderId="26" xfId="0" applyFont="1" applyFill="1" applyBorder="1"/>
    <xf numFmtId="3" fontId="2" fillId="0" borderId="38" xfId="0" applyNumberFormat="1" applyFont="1" applyBorder="1" applyAlignment="1">
      <alignment horizontal="center"/>
    </xf>
    <xf numFmtId="3" fontId="2" fillId="2" borderId="38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0" fontId="2" fillId="5" borderId="1" xfId="0" applyFont="1" applyFill="1" applyBorder="1"/>
    <xf numFmtId="4" fontId="2" fillId="5" borderId="21" xfId="0" applyNumberFormat="1" applyFont="1" applyFill="1" applyBorder="1" applyAlignment="1">
      <alignment horizontal="center"/>
    </xf>
    <xf numFmtId="4" fontId="2" fillId="5" borderId="2" xfId="0" applyNumberFormat="1" applyFont="1" applyFill="1" applyBorder="1" applyAlignment="1">
      <alignment horizontal="center"/>
    </xf>
    <xf numFmtId="0" fontId="3" fillId="0" borderId="1" xfId="0" applyFont="1" applyBorder="1"/>
    <xf numFmtId="2" fontId="2" fillId="0" borderId="23" xfId="0" applyNumberFormat="1" applyFont="1" applyFill="1" applyBorder="1" applyAlignment="1">
      <alignment horizontal="center"/>
    </xf>
    <xf numFmtId="0" fontId="2" fillId="5" borderId="21" xfId="0" applyFont="1" applyFill="1" applyBorder="1" applyAlignment="1"/>
    <xf numFmtId="4" fontId="2" fillId="0" borderId="29" xfId="0" applyNumberFormat="1" applyFont="1" applyBorder="1" applyAlignment="1">
      <alignment horizontal="center"/>
    </xf>
    <xf numFmtId="4" fontId="2" fillId="0" borderId="36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0" fontId="2" fillId="0" borderId="20" xfId="0" applyFont="1" applyBorder="1" applyAlignment="1"/>
    <xf numFmtId="4" fontId="2" fillId="0" borderId="22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0" fontId="3" fillId="0" borderId="31" xfId="0" applyFont="1" applyBorder="1"/>
    <xf numFmtId="0" fontId="3" fillId="5" borderId="32" xfId="0" applyFont="1" applyFill="1" applyBorder="1"/>
    <xf numFmtId="3" fontId="2" fillId="0" borderId="33" xfId="0" applyNumberFormat="1" applyFont="1" applyBorder="1" applyAlignment="1">
      <alignment horizontal="center"/>
    </xf>
    <xf numFmtId="3" fontId="2" fillId="2" borderId="33" xfId="0" applyNumberFormat="1" applyFont="1" applyFill="1" applyBorder="1" applyAlignment="1">
      <alignment horizontal="center"/>
    </xf>
    <xf numFmtId="2" fontId="2" fillId="0" borderId="34" xfId="0" applyNumberFormat="1" applyFont="1" applyFill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horizontal="center"/>
    </xf>
    <xf numFmtId="0" fontId="2" fillId="5" borderId="0" xfId="0" applyFont="1" applyFill="1" applyAlignment="1">
      <alignment horizontal="right"/>
    </xf>
    <xf numFmtId="3" fontId="2" fillId="5" borderId="0" xfId="0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left"/>
    </xf>
    <xf numFmtId="166" fontId="2" fillId="5" borderId="0" xfId="0" applyNumberFormat="1" applyFont="1" applyFill="1" applyAlignment="1">
      <alignment horizontal="center"/>
    </xf>
    <xf numFmtId="4" fontId="3" fillId="5" borderId="0" xfId="0" applyNumberFormat="1" applyFont="1" applyFill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165" fontId="2" fillId="5" borderId="0" xfId="0" applyNumberFormat="1" applyFont="1" applyFill="1" applyAlignment="1">
      <alignment horizontal="center"/>
    </xf>
  </cellXfs>
  <cellStyles count="2">
    <cellStyle name="Standard" xfId="0" builtinId="0"/>
    <cellStyle name="Währung_Tabelle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Normal="100" zoomScaleSheetLayoutView="75" workbookViewId="0">
      <selection activeCell="H14" sqref="H14"/>
    </sheetView>
  </sheetViews>
  <sheetFormatPr baseColWidth="10" defaultRowHeight="14.25" x14ac:dyDescent="0.2"/>
  <cols>
    <col min="1" max="1" width="36" style="11" customWidth="1"/>
    <col min="2" max="2" width="3.28515625" style="11" hidden="1" customWidth="1"/>
    <col min="3" max="3" width="18.7109375" style="11" customWidth="1"/>
    <col min="4" max="4" width="3" style="11" customWidth="1"/>
    <col min="5" max="8" width="18.7109375" style="11" customWidth="1"/>
    <col min="9" max="9" width="2.28515625" style="11" bestFit="1" customWidth="1"/>
    <col min="10" max="23" width="11.42578125" style="11"/>
    <col min="24" max="24" width="10.42578125" style="11" customWidth="1"/>
    <col min="25" max="16384" width="11.42578125" style="11"/>
  </cols>
  <sheetData>
    <row r="1" spans="1:11" ht="15" x14ac:dyDescent="0.2">
      <c r="A1" s="2" t="s">
        <v>40</v>
      </c>
      <c r="B1" s="3"/>
      <c r="C1" s="4"/>
      <c r="D1" s="5"/>
      <c r="E1" s="6"/>
      <c r="F1" s="7"/>
      <c r="G1" s="8"/>
      <c r="H1" s="9"/>
      <c r="I1" s="10"/>
    </row>
    <row r="2" spans="1:11" ht="15.75" thickBot="1" x14ac:dyDescent="0.25">
      <c r="A2" s="12" t="s">
        <v>38</v>
      </c>
      <c r="B2" s="13"/>
      <c r="C2" s="14"/>
      <c r="D2" s="15"/>
      <c r="E2" s="16"/>
      <c r="F2" s="17"/>
      <c r="G2" s="18"/>
      <c r="H2" s="19"/>
      <c r="I2" s="10"/>
    </row>
    <row r="3" spans="1:11" ht="15" x14ac:dyDescent="0.2">
      <c r="A3" s="20"/>
      <c r="B3" s="21"/>
      <c r="C3" s="22"/>
      <c r="D3" s="23"/>
      <c r="E3" s="24"/>
      <c r="F3" s="25"/>
      <c r="G3" s="26"/>
      <c r="H3" s="27"/>
      <c r="I3" s="10"/>
    </row>
    <row r="4" spans="1:11" ht="15" x14ac:dyDescent="0.25">
      <c r="A4" s="28" t="s">
        <v>28</v>
      </c>
      <c r="B4" s="29"/>
      <c r="C4" s="30"/>
      <c r="D4" s="31"/>
      <c r="E4" s="32" t="s">
        <v>32</v>
      </c>
      <c r="F4" s="33"/>
      <c r="G4" s="10"/>
      <c r="H4" s="34"/>
      <c r="I4" s="10"/>
      <c r="J4" s="35">
        <f>YEAR(F4)</f>
        <v>1900</v>
      </c>
      <c r="K4" s="36"/>
    </row>
    <row r="5" spans="1:11" ht="15" x14ac:dyDescent="0.25">
      <c r="A5" s="37" t="s">
        <v>27</v>
      </c>
      <c r="B5" s="38"/>
      <c r="C5" s="39"/>
      <c r="D5" s="40"/>
      <c r="E5" s="41"/>
      <c r="F5" s="42"/>
      <c r="G5" s="43"/>
      <c r="H5" s="44"/>
      <c r="I5" s="10"/>
    </row>
    <row r="6" spans="1:11" ht="15" x14ac:dyDescent="0.25">
      <c r="A6" s="45" t="s">
        <v>26</v>
      </c>
      <c r="B6" s="46"/>
      <c r="C6" s="39"/>
      <c r="D6" s="40"/>
      <c r="E6" s="41"/>
      <c r="F6" s="42"/>
      <c r="G6" s="43"/>
      <c r="H6" s="44"/>
      <c r="I6" s="10"/>
    </row>
    <row r="7" spans="1:11" ht="5.25" customHeight="1" x14ac:dyDescent="0.2">
      <c r="A7" s="37"/>
      <c r="B7" s="46"/>
      <c r="C7" s="31"/>
      <c r="D7" s="31"/>
      <c r="E7" s="47"/>
      <c r="F7" s="48"/>
      <c r="G7" s="48"/>
      <c r="H7" s="34"/>
      <c r="I7" s="10"/>
    </row>
    <row r="8" spans="1:11" ht="15" x14ac:dyDescent="0.25">
      <c r="A8" s="49"/>
      <c r="B8" s="50"/>
      <c r="C8" s="51" t="s">
        <v>0</v>
      </c>
      <c r="D8" s="52"/>
      <c r="E8" s="53" t="s">
        <v>1</v>
      </c>
      <c r="F8" s="48"/>
      <c r="G8" s="48"/>
      <c r="H8" s="54" t="s">
        <v>2</v>
      </c>
      <c r="I8" s="10"/>
    </row>
    <row r="9" spans="1:11" x14ac:dyDescent="0.2">
      <c r="A9" s="37" t="s">
        <v>30</v>
      </c>
      <c r="B9" s="46"/>
      <c r="C9" s="55"/>
      <c r="D9" s="31"/>
      <c r="E9" s="1"/>
      <c r="F9" s="1"/>
      <c r="G9" s="1"/>
      <c r="H9" s="34"/>
      <c r="I9" s="10"/>
    </row>
    <row r="10" spans="1:11" x14ac:dyDescent="0.2">
      <c r="A10" s="37" t="s">
        <v>31</v>
      </c>
      <c r="B10" s="46"/>
      <c r="C10" s="56"/>
      <c r="D10" s="31"/>
      <c r="E10" s="1" t="s">
        <v>3</v>
      </c>
      <c r="F10" s="1"/>
      <c r="G10" s="57"/>
      <c r="H10" s="58"/>
      <c r="I10" s="10" t="s">
        <v>25</v>
      </c>
    </row>
    <row r="11" spans="1:11" ht="15" x14ac:dyDescent="0.25">
      <c r="A11" s="45" t="s">
        <v>4</v>
      </c>
      <c r="B11" s="59"/>
      <c r="C11" s="60">
        <f>ROUNDUP(C10-C9,0)</f>
        <v>0</v>
      </c>
      <c r="D11" s="31"/>
      <c r="E11" s="1"/>
      <c r="F11" s="1"/>
      <c r="G11" s="1"/>
      <c r="H11" s="61"/>
      <c r="I11" s="10"/>
    </row>
    <row r="12" spans="1:11" x14ac:dyDescent="0.2">
      <c r="A12" s="62" t="s">
        <v>5</v>
      </c>
      <c r="B12" s="63"/>
      <c r="C12" s="64">
        <f>ROUND(C11/100*10,0)</f>
        <v>0</v>
      </c>
      <c r="D12" s="65"/>
      <c r="E12" s="1" t="s">
        <v>6</v>
      </c>
      <c r="F12" s="1"/>
      <c r="G12" s="66"/>
      <c r="H12" s="67"/>
      <c r="I12" s="10" t="s">
        <v>25</v>
      </c>
    </row>
    <row r="13" spans="1:11" ht="15" x14ac:dyDescent="0.25">
      <c r="A13" s="68" t="s">
        <v>7</v>
      </c>
      <c r="B13" s="69"/>
      <c r="C13" s="70">
        <f>ROUNDUP(C11-C12,0)</f>
        <v>0</v>
      </c>
      <c r="D13" s="71"/>
      <c r="E13" s="1"/>
      <c r="F13" s="1"/>
      <c r="G13" s="1"/>
      <c r="H13" s="72"/>
      <c r="I13" s="10"/>
    </row>
    <row r="14" spans="1:11" ht="15" x14ac:dyDescent="0.25">
      <c r="A14" s="73"/>
      <c r="B14" s="74"/>
      <c r="C14" s="31"/>
      <c r="D14" s="71"/>
      <c r="E14" s="1" t="s">
        <v>8</v>
      </c>
      <c r="F14" s="1"/>
      <c r="G14" s="1"/>
      <c r="H14" s="58"/>
      <c r="I14" s="10" t="s">
        <v>25</v>
      </c>
    </row>
    <row r="15" spans="1:11" ht="8.25" customHeight="1" x14ac:dyDescent="0.2">
      <c r="A15" s="75"/>
      <c r="B15" s="63"/>
      <c r="C15" s="1"/>
      <c r="D15" s="1"/>
      <c r="E15" s="10"/>
      <c r="F15" s="66"/>
      <c r="G15" s="1"/>
      <c r="H15" s="76"/>
      <c r="I15" s="10"/>
    </row>
    <row r="16" spans="1:11" x14ac:dyDescent="0.2">
      <c r="A16" s="77"/>
      <c r="B16" s="78"/>
      <c r="C16" s="79" t="s">
        <v>9</v>
      </c>
      <c r="D16" s="80" t="s">
        <v>10</v>
      </c>
      <c r="E16" s="81"/>
      <c r="F16" s="82" t="s">
        <v>11</v>
      </c>
      <c r="G16" s="83" t="s">
        <v>12</v>
      </c>
      <c r="H16" s="84"/>
      <c r="I16" s="10"/>
    </row>
    <row r="17" spans="1:9" ht="15" customHeight="1" x14ac:dyDescent="0.25">
      <c r="A17" s="85"/>
      <c r="B17" s="86"/>
      <c r="C17" s="87"/>
      <c r="D17" s="88" t="s">
        <v>13</v>
      </c>
      <c r="E17" s="89"/>
      <c r="F17" s="90"/>
      <c r="G17" s="91" t="s">
        <v>39</v>
      </c>
      <c r="H17" s="92" t="s">
        <v>14</v>
      </c>
      <c r="I17" s="10"/>
    </row>
    <row r="18" spans="1:9" ht="14.25" customHeight="1" x14ac:dyDescent="0.25">
      <c r="A18" s="93"/>
      <c r="B18" s="94"/>
      <c r="C18" s="95"/>
      <c r="D18" s="96"/>
      <c r="E18" s="97" t="s">
        <v>15</v>
      </c>
      <c r="F18" s="98" t="s">
        <v>15</v>
      </c>
      <c r="G18" s="99" t="s">
        <v>15</v>
      </c>
      <c r="H18" s="100" t="s">
        <v>15</v>
      </c>
      <c r="I18" s="10"/>
    </row>
    <row r="19" spans="1:9" ht="2.25" customHeight="1" x14ac:dyDescent="0.2">
      <c r="A19" s="101"/>
      <c r="B19" s="1"/>
      <c r="C19" s="102"/>
      <c r="D19" s="102"/>
      <c r="E19" s="103"/>
      <c r="F19" s="104"/>
      <c r="G19" s="105"/>
      <c r="H19" s="72"/>
    </row>
    <row r="20" spans="1:9" ht="15" x14ac:dyDescent="0.25">
      <c r="A20" s="106" t="s">
        <v>16</v>
      </c>
      <c r="B20" s="107"/>
      <c r="C20" s="108"/>
      <c r="D20" s="102"/>
      <c r="E20" s="109"/>
      <c r="F20" s="110"/>
      <c r="G20" s="111"/>
      <c r="H20" s="112"/>
    </row>
    <row r="21" spans="1:9" ht="2.25" customHeight="1" x14ac:dyDescent="0.2">
      <c r="A21" s="101"/>
      <c r="B21" s="113"/>
      <c r="C21" s="102"/>
      <c r="D21" s="102"/>
      <c r="E21" s="103"/>
      <c r="F21" s="104"/>
      <c r="G21" s="105"/>
      <c r="H21" s="72"/>
    </row>
    <row r="22" spans="1:9" x14ac:dyDescent="0.2">
      <c r="A22" s="75" t="s">
        <v>17</v>
      </c>
      <c r="B22" s="113" t="s">
        <v>0</v>
      </c>
      <c r="C22" s="114">
        <f>C11</f>
        <v>0</v>
      </c>
      <c r="D22" s="115"/>
      <c r="E22" s="116">
        <v>1.36</v>
      </c>
      <c r="F22" s="117">
        <f>C22*E22</f>
        <v>0</v>
      </c>
      <c r="G22" s="118">
        <f>ROUND(F22*7/100,2)</f>
        <v>0</v>
      </c>
      <c r="H22" s="119">
        <f>F22+G22</f>
        <v>0</v>
      </c>
    </row>
    <row r="23" spans="1:9" x14ac:dyDescent="0.2">
      <c r="A23" s="120" t="s">
        <v>18</v>
      </c>
      <c r="B23" s="121" t="s">
        <v>2</v>
      </c>
      <c r="C23" s="122">
        <f>H10</f>
        <v>0</v>
      </c>
      <c r="D23" s="102"/>
      <c r="E23" s="161">
        <v>8.5000000000000006E-2</v>
      </c>
      <c r="F23" s="123">
        <f>C23*E23*(F4-C4+1)/(IF(K4="Schaltjahr",366,365))</f>
        <v>0</v>
      </c>
      <c r="G23" s="124">
        <f>ROUND(F23*7/100,2)</f>
        <v>0</v>
      </c>
      <c r="H23" s="125">
        <f>F23+G23</f>
        <v>0</v>
      </c>
    </row>
    <row r="24" spans="1:9" ht="15" x14ac:dyDescent="0.25">
      <c r="A24" s="126" t="s">
        <v>36</v>
      </c>
      <c r="B24" s="127"/>
      <c r="C24" s="128"/>
      <c r="D24" s="129"/>
      <c r="E24" s="130"/>
      <c r="F24" s="131">
        <f>SUM(F22:F23)</f>
        <v>0</v>
      </c>
      <c r="G24" s="132">
        <f>SUM(G22:G23)</f>
        <v>0</v>
      </c>
      <c r="H24" s="133">
        <f>H22+H23</f>
        <v>0</v>
      </c>
    </row>
    <row r="25" spans="1:9" ht="3.75" customHeight="1" x14ac:dyDescent="0.25">
      <c r="A25" s="134"/>
      <c r="B25" s="107"/>
      <c r="C25" s="108"/>
      <c r="D25" s="102"/>
      <c r="E25" s="109"/>
      <c r="F25" s="135"/>
      <c r="G25" s="111"/>
      <c r="H25" s="136"/>
    </row>
    <row r="26" spans="1:9" ht="15" x14ac:dyDescent="0.25">
      <c r="A26" s="137" t="s">
        <v>19</v>
      </c>
      <c r="B26" s="1"/>
      <c r="C26" s="114"/>
      <c r="D26" s="102"/>
      <c r="E26" s="116"/>
      <c r="F26" s="117"/>
      <c r="G26" s="118"/>
      <c r="H26" s="119"/>
    </row>
    <row r="27" spans="1:9" ht="3" customHeight="1" x14ac:dyDescent="0.2">
      <c r="A27" s="101"/>
      <c r="B27" s="113"/>
      <c r="C27" s="102"/>
      <c r="D27" s="102"/>
      <c r="E27" s="103"/>
      <c r="F27" s="104"/>
      <c r="G27" s="105"/>
      <c r="H27" s="72"/>
    </row>
    <row r="28" spans="1:9" x14ac:dyDescent="0.2">
      <c r="A28" s="75" t="s">
        <v>20</v>
      </c>
      <c r="B28" s="113" t="s">
        <v>0</v>
      </c>
      <c r="C28" s="114">
        <f>C13</f>
        <v>0</v>
      </c>
      <c r="D28" s="115"/>
      <c r="E28" s="116">
        <v>2.2400000000000002</v>
      </c>
      <c r="F28" s="117">
        <f>C28*E28</f>
        <v>0</v>
      </c>
      <c r="G28" s="118" t="s">
        <v>33</v>
      </c>
      <c r="H28" s="119">
        <f>F28</f>
        <v>0</v>
      </c>
    </row>
    <row r="29" spans="1:9" x14ac:dyDescent="0.2">
      <c r="A29" s="120" t="s">
        <v>21</v>
      </c>
      <c r="B29" s="121"/>
      <c r="C29" s="122"/>
      <c r="D29" s="115"/>
      <c r="E29" s="138"/>
      <c r="F29" s="123"/>
      <c r="G29" s="124"/>
      <c r="H29" s="125"/>
    </row>
    <row r="30" spans="1:9" x14ac:dyDescent="0.2">
      <c r="A30" s="120" t="s">
        <v>22</v>
      </c>
      <c r="B30" s="139" t="s">
        <v>2</v>
      </c>
      <c r="C30" s="122">
        <f>H12</f>
        <v>0</v>
      </c>
      <c r="D30" s="115"/>
      <c r="E30" s="138">
        <v>0.39</v>
      </c>
      <c r="F30" s="140">
        <f>C30*E30*(F4-C4+1)/(IF(K4="Schaltjahr",366,365))</f>
        <v>0</v>
      </c>
      <c r="G30" s="141" t="s">
        <v>33</v>
      </c>
      <c r="H30" s="142">
        <f>F30</f>
        <v>0</v>
      </c>
    </row>
    <row r="31" spans="1:9" x14ac:dyDescent="0.2">
      <c r="A31" s="143" t="s">
        <v>23</v>
      </c>
      <c r="B31" s="139"/>
      <c r="C31" s="122"/>
      <c r="D31" s="115"/>
      <c r="E31" s="138"/>
      <c r="F31" s="140"/>
      <c r="G31" s="144"/>
      <c r="H31" s="142"/>
    </row>
    <row r="32" spans="1:9" x14ac:dyDescent="0.2">
      <c r="A32" s="143" t="s">
        <v>24</v>
      </c>
      <c r="B32" s="121" t="s">
        <v>2</v>
      </c>
      <c r="C32" s="122">
        <f>H14</f>
        <v>0</v>
      </c>
      <c r="D32" s="102"/>
      <c r="E32" s="138">
        <v>0.09</v>
      </c>
      <c r="F32" s="145">
        <f>C32*E32*(F4-C4+1)/(IF(K4="Schaltjahr",366,365))</f>
        <v>0</v>
      </c>
      <c r="G32" s="146" t="s">
        <v>33</v>
      </c>
      <c r="H32" s="142">
        <f>F32</f>
        <v>0</v>
      </c>
    </row>
    <row r="33" spans="1:8" ht="15" x14ac:dyDescent="0.25">
      <c r="A33" s="126" t="s">
        <v>37</v>
      </c>
      <c r="B33" s="127"/>
      <c r="C33" s="128"/>
      <c r="D33" s="129"/>
      <c r="E33" s="131"/>
      <c r="F33" s="147">
        <f>F28+F30+F32</f>
        <v>0</v>
      </c>
      <c r="G33" s="132" t="s">
        <v>33</v>
      </c>
      <c r="H33" s="133">
        <f>H28+H30+H32</f>
        <v>0</v>
      </c>
    </row>
    <row r="34" spans="1:8" ht="15.75" thickBot="1" x14ac:dyDescent="0.3">
      <c r="A34" s="148" t="s">
        <v>29</v>
      </c>
      <c r="B34" s="149"/>
      <c r="C34" s="150"/>
      <c r="D34" s="151"/>
      <c r="E34" s="152"/>
      <c r="F34" s="153">
        <f>F24+F33</f>
        <v>0</v>
      </c>
      <c r="G34" s="153">
        <f>G24</f>
        <v>0</v>
      </c>
      <c r="H34" s="154">
        <f>H24+H33</f>
        <v>0</v>
      </c>
    </row>
    <row r="35" spans="1:8" ht="15" x14ac:dyDescent="0.25">
      <c r="A35" s="155" t="s">
        <v>34</v>
      </c>
      <c r="B35" s="162">
        <f>C4</f>
        <v>0</v>
      </c>
      <c r="C35" s="162"/>
      <c r="D35" s="156" t="s">
        <v>32</v>
      </c>
      <c r="E35" s="157">
        <f>F4</f>
        <v>0</v>
      </c>
      <c r="F35" s="158" t="s">
        <v>35</v>
      </c>
      <c r="G35" s="159">
        <f>F4-C4+1</f>
        <v>1</v>
      </c>
      <c r="H35" s="160"/>
    </row>
  </sheetData>
  <sheetProtection selectLockedCells="1"/>
  <customSheetViews>
    <customSheetView guid="{20B3B66A-DF19-4AAE-A2F7-99A15BCF5317}" fitToPage="1" hiddenColumns="1" topLeftCell="A13">
      <selection activeCell="H24" sqref="H24"/>
      <pageMargins left="0.78740157480314965" right="0.78740157480314965" top="0.6692913385826772" bottom="0.98425196850393704" header="0.51181102362204722" footer="0.51181102362204722"/>
      <pageSetup paperSize="9" scale="96" orientation="landscape" r:id="rId1"/>
      <headerFooter alignWithMargins="0"/>
    </customSheetView>
  </customSheetViews>
  <mergeCells count="1">
    <mergeCell ref="B35:C35"/>
  </mergeCells>
  <phoneticPr fontId="0" type="noConversion"/>
  <pageMargins left="0.78740157480314965" right="0.78740157480314965" top="0.6692913385826772" bottom="0.98425196850393704" header="0.51181102362204722" footer="0.51181102362204722"/>
  <pageSetup paperSize="9" scale="9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Verbandsgemeindeverwaltung Wittlich-Land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Verbandsgemeinde Wittlich-Land</dc:creator>
  <cp:lastModifiedBy>Ina Trosdorff</cp:lastModifiedBy>
  <cp:lastPrinted>2020-01-31T11:24:03Z</cp:lastPrinted>
  <dcterms:created xsi:type="dcterms:W3CDTF">2008-06-16T07:37:39Z</dcterms:created>
  <dcterms:modified xsi:type="dcterms:W3CDTF">2022-12-14T10:08:20Z</dcterms:modified>
</cp:coreProperties>
</file>